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adfs\All_Data\FinAdm\ProcAdm\Procurement\ΤΜΗΜΑ ΠΡΟΜΗΘΕΙΩΝ\ΔΙΑΓΩΝΙΣΜΟΙ\Ι. Π. ΑΙΔΗΨΟΥ\ΕΞΩΤΕΡΙΚΗ ΔΕΞΑΜΕΝΗ\ΠΑΡΑΡΤΗΜΑ Δ\"/>
    </mc:Choice>
  </mc:AlternateContent>
  <bookViews>
    <workbookView xWindow="-120" yWindow="-120" windowWidth="29040" windowHeight="15840"/>
  </bookViews>
  <sheets>
    <sheet name="ΠΙΣΙΝΑ Ι.Π. ΑΙΔΗΨΟΥ" sheetId="1" r:id="rId1"/>
  </sheets>
  <definedNames>
    <definedName name="_Ref264326739" localSheetId="0">'ΠΙΣΙΝΑ Ι.Π. ΑΙΔΗΨΟΥ'!#REF!</definedName>
    <definedName name="_Toc125957743" localSheetId="0">'ΠΙΣΙΝΑ Ι.Π. ΑΙΔΗΨΟΥ'!#REF!</definedName>
    <definedName name="_Toc125957744" localSheetId="0">'ΠΙΣΙΝΑ Ι.Π. ΑΙΔΗΨΟΥ'!#REF!</definedName>
    <definedName name="_Toc216022554" localSheetId="0">'ΠΙΣΙΝΑ Ι.Π. ΑΙΔΗΨΟΥ'!#REF!</definedName>
    <definedName name="_Toc264969047" localSheetId="0">'ΠΙΣΙΝΑ Ι.Π. ΑΙΔΗΨΟΥ'!#REF!</definedName>
    <definedName name="_Toc264969279" localSheetId="0">'ΠΙΣΙΝΑ Ι.Π. ΑΙΔΗΨΟΥ'!#REF!</definedName>
    <definedName name="_Toc264969353" localSheetId="0">'ΠΙΣΙΝΑ Ι.Π. ΑΙΔΗΨΟΥ'!#REF!</definedName>
    <definedName name="_Toc264969355" localSheetId="0">'ΠΙΣΙΝΑ Ι.Π. ΑΙΔΗΨΟΥ'!#REF!</definedName>
    <definedName name="_Toc264969356" localSheetId="0">'ΠΙΣΙΝΑ Ι.Π. ΑΙΔΗΨΟΥ'!#REF!</definedName>
    <definedName name="_Toc264969357" localSheetId="0">'ΠΙΣΙΝΑ Ι.Π. ΑΙΔΗΨΟΥ'!#REF!</definedName>
    <definedName name="_Toc264969358" localSheetId="0">'ΠΙΣΙΝΑ Ι.Π. ΑΙΔΗΨΟΥ'!#REF!</definedName>
    <definedName name="_Toc264969367" localSheetId="0">'ΠΙΣΙΝΑ Ι.Π. ΑΙΔΗΨΟΥ'!#REF!</definedName>
    <definedName name="_Toc264970331" localSheetId="0">'ΠΙΣΙΝΑ Ι.Π. ΑΙΔΗΨΟΥ'!#REF!</definedName>
    <definedName name="_Toc264970332" localSheetId="0">'ΠΙΣΙΝΑ Ι.Π. ΑΙΔΗΨΟΥ'!#REF!</definedName>
    <definedName name="_Toc264970343" localSheetId="0">'ΠΙΣΙΝΑ Ι.Π. ΑΙΔΗΨΟΥ'!#REF!</definedName>
    <definedName name="_Toc390339657" localSheetId="0">'ΠΙΣΙΝΑ Ι.Π. ΑΙΔΗΨΟΥ'!#REF!</definedName>
    <definedName name="_Toc91" localSheetId="0">'ΠΙΣΙΝΑ Ι.Π. ΑΙΔΗΨΟΥ'!#REF!</definedName>
    <definedName name="_xlnm.Print_Area" localSheetId="0">'ΠΙΣΙΝΑ Ι.Π. ΑΙΔΗΨΟΥ'!$A$1:$G$7</definedName>
    <definedName name="_xlnm.Print_Titles" localSheetId="0">'ΠΙΣΙΝΑ Ι.Π. ΑΙΔΗΨΟΥ'!$1:$6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0" i="1" l="1"/>
  <c r="F28" i="1"/>
  <c r="F26" i="1"/>
  <c r="F24" i="1"/>
  <c r="F22" i="1"/>
  <c r="G31" i="1" s="1"/>
  <c r="F11" i="1"/>
  <c r="F39" i="1" l="1"/>
  <c r="F37" i="1"/>
  <c r="F35" i="1"/>
  <c r="G40" i="1" s="1"/>
  <c r="F17" i="1"/>
  <c r="F15" i="1"/>
  <c r="F13" i="1"/>
  <c r="G18" i="1" s="1"/>
  <c r="G42" i="1" l="1"/>
  <c r="G44" i="1" l="1"/>
  <c r="G46" i="1"/>
  <c r="G48" i="1" s="1"/>
  <c r="G50" i="1" s="1"/>
</calcChain>
</file>

<file path=xl/sharedStrings.xml><?xml version="1.0" encoding="utf-8"?>
<sst xmlns="http://schemas.openxmlformats.org/spreadsheetml/2006/main" count="97" uniqueCount="89">
  <si>
    <t>Α/Α</t>
  </si>
  <si>
    <t>ΠΕΡΙΓΡΑΦΗ ΕΡΓΑΣΙΩΝ</t>
  </si>
  <si>
    <t>ΜΟΝ.  ΜΕΤΡΗΣ.</t>
  </si>
  <si>
    <t>ΠΟΣΟΤΗΤΑ</t>
  </si>
  <si>
    <t>ΤΙΜΗ  ΜΟΝΑΔΑΣ</t>
  </si>
  <si>
    <t>ΜΕΡΙΚΗ ΔΑΠΑΝΗ</t>
  </si>
  <si>
    <t>τεμ.</t>
  </si>
  <si>
    <t>m</t>
  </si>
  <si>
    <t>m²</t>
  </si>
  <si>
    <t>ΚΑ</t>
  </si>
  <si>
    <t>ΕΡΓΟ: ΑΠΟΚΑΤΑΣΤΑΣΗ, ΛΕΙΤΟΥΡΓΙΚΗ και ΑΙΣΘΗΤΙΚΗ ΑΝΑΒΑΘΜΙΣΗ ΑΝΟΙΚΤΗΣ ΚΟΛΥΜΒΗΤΙΚΗΣ ΔΕΞΑΜΕΝΗΣ ΣΥΓΚΡΟΤΗΜΑΤΟΣ Ι. Π. ΑΙΔΗΨΟΥ</t>
  </si>
  <si>
    <t>ΑΡΘΡΟ ΤΙΜΟΛΟΓΙΟΥ</t>
  </si>
  <si>
    <t>ΠΑΡΑΤΗΡΗΣΕΙΣ</t>
  </si>
  <si>
    <t>Α1</t>
  </si>
  <si>
    <t>ΑΠΟΞΗΛΩΣΕΙΣ - ΚΑΘΑΙΡΕΣΕΙΣ - ΚΑΘΑΡΙΣΜΟΙ</t>
  </si>
  <si>
    <t>ΕΤΑΙΡΕΙΑ ΑΚΙΝΗΤΩΝ ΔΗΜΟΣΙΟΥ A.E.</t>
  </si>
  <si>
    <t>Αποξήλωση παλαιών σωληνώσεων δικτύου πισίνας σε μήκος 25m από την πλευρά προς θάλασσα. Όλα σύμφωνα με τις τεχνικές προδιαγραφές, την τεχνική περιγραφή και τις οδηγίες της επίβλεψης.</t>
  </si>
  <si>
    <t>Α1.1</t>
  </si>
  <si>
    <t>Α1.1.1</t>
  </si>
  <si>
    <t>Α1.2</t>
  </si>
  <si>
    <t>Α1.3</t>
  </si>
  <si>
    <t>Αποξήλωση παλαιών στομίων προσαγωγής νερού. Όλα σύμφωνα με τις τεχνικές προδιαγραφές, την τεχνική περιγραφή και τις οδηγίες της επίβλεψης.</t>
  </si>
  <si>
    <t>Αποξήλωση σωληνώσεων</t>
  </si>
  <si>
    <t>Αποξήλωση στομίων</t>
  </si>
  <si>
    <t>Αποξήλωση δύο παλαιών σιδερένιων βανών αδειάσματος στο κεντρικό φρεάτιο της πισίνας. Όλα σύμφωνα με τις τεχνικές προδιαγραφές, την τεχνική περιγραφή και τις οδηγίες της επίβλεψης.</t>
  </si>
  <si>
    <t>Αποξήλωση βανών</t>
  </si>
  <si>
    <t>Α1.4</t>
  </si>
  <si>
    <t>Α1.4.1</t>
  </si>
  <si>
    <t>Καθαρισμός μηχανοδιαδρόμου περιμετρικά της πισίνας. Όλα σύμφωνα με τις τεχνικές προδιαγραφές, την τεχνική περιγραφή και τις οδηγίες της επίβλεψης.</t>
  </si>
  <si>
    <t>Καθαρισμός μηχανοδιαδρόμου</t>
  </si>
  <si>
    <t>ΣΥΝΟΛΟ Α1 ΑΠΟΞΗΛΩΣΕΙΣ - ΚΑΘΑΙΡΕΣΕΙΣ - ΚΑΘΑΡΙΣΜΟΙ</t>
  </si>
  <si>
    <t>Α2</t>
  </si>
  <si>
    <t>ΟΙΚΟΔΟΜΙΚΑ</t>
  </si>
  <si>
    <t>Επισκευή ρηγμάτωσης πυθμένα</t>
  </si>
  <si>
    <t>Α2.1</t>
  </si>
  <si>
    <t>Α2.1.1</t>
  </si>
  <si>
    <t>Αποκατάσταση της ρηγμάτωση στον πυθμένα της πισίνας. Προσεκτική απομάκρυνση σαθρών τμημάτων, εφαρμογή ακρυλικής ρητίνης, εφαρμογή επισκευστικού κονιάματος. Όλα σύμφωνα με τις τεχνικές προδιαγραφές, την τεχνική περιγραφή και τις οδηγίες της επίβλεψης.</t>
  </si>
  <si>
    <t>Αποκαταστάσεις στα περιμετρικά τοιχεία, τον πυθμένα της πισίνας και το κανάλι υπερχείλισης με τη χρήση επισκευαστικού κονιάματος μετά απο προσεκτική απομάκρυνση σαθρών τμημάτων. Όλα σύμφωνα με τις τεχνικές προδιαγραφές, την τεχνική περιγραφή και τις οδηγίες της επίβλεψης.</t>
  </si>
  <si>
    <t>Αποκαταστάσεις στοιχείων σκυροδέματος</t>
  </si>
  <si>
    <t>Α2.2</t>
  </si>
  <si>
    <t>Α2.2.1</t>
  </si>
  <si>
    <t>Α2.3</t>
  </si>
  <si>
    <t>Α2.3.1</t>
  </si>
  <si>
    <t>Στεγάνωση στοιχείων σκυροδέματος στα περιμετρικά τοιχεία, τον πυθμένα της πισίνας και το κανάλι υπερχείλισης με τη χρήση στεγανωτικού υλικού τσιμεντοειδούς βάσης επί της επισκευασμένης επιφάνειας. Όλα σύμφωνα με τις τεχνικές προδιαγραφές, την τεχνική περιγραφή και τις οδηγίες της επίβλεψης.</t>
  </si>
  <si>
    <t>Στεγάνωση πισίνας</t>
  </si>
  <si>
    <t>Προμήθεια και τοποθέτηση πλακιδίων</t>
  </si>
  <si>
    <t>Α2.4</t>
  </si>
  <si>
    <t>Α2.4.1</t>
  </si>
  <si>
    <t>Προμήθεια και τοποθέτηση επιχείλιων μαρμάρων california συμπεριλαμβανομένων όλων των υλικών και μικροϋλικών. Στο άρθρο περιλαμβάνεται το άσταρι βελτίωσης πρόσφυσης της κόλλας πλακιδίων, η κόλλα πλακίδίων, ο αρμόστοκος κλπ. Όλα σύμφωνα με τις τεχνικές προδιαγραφές, την τεχνική περιγραφή και τις οδηγίες της επίβλεψης.</t>
  </si>
  <si>
    <t>Προμήθεια και τοποθέτηση μαρμάρων</t>
  </si>
  <si>
    <t>Α2.5</t>
  </si>
  <si>
    <t>Α2.5.1</t>
  </si>
  <si>
    <t>ΗΛΕΚΤΡΟΜΗΧΑΝΟΛΟΓΙΚΑ</t>
  </si>
  <si>
    <t>Υδραυλικές εργασίες μετά των υλικών</t>
  </si>
  <si>
    <t>Προμήθεια και τοποθέτηση του συνόλου των υλικών υδραυλικού δικτύου (σωλήνες, καμπύλες, συστολές, ταφ κλπ.) που θα αποξηλωθεί και αντικατασταθεί συμπεριλαμβανομένων όλων των υλίκών μικρουλικών για την παράδοση σε πλήρη και κανονική λειτουργία των εγκαταστάσεων της πισίνας. Όλα σύμφωνα με τις τεχνικές προδιαγραφές, την τεχνική περιγραφή και τις οδηγίες της επίβλεψης.</t>
  </si>
  <si>
    <t>Στόμια</t>
  </si>
  <si>
    <t>Α3</t>
  </si>
  <si>
    <t>Α3.1</t>
  </si>
  <si>
    <t>Α3.1.1</t>
  </si>
  <si>
    <t>Α3.2</t>
  </si>
  <si>
    <t>Α3.2.1</t>
  </si>
  <si>
    <t>Προμήθεια και τοποθέτηση βανών αποκοπής τύπου πεταλούδας, διατομής Φ200mm, συμπεριλαμβανομένων όλων των υλικών και μικρουλικών. Όλα σύμφωνα με τις τεχνικές προδιαγραφές, την τεχνική περιγραφή και τις οδηγίες της επίβλεψης.</t>
  </si>
  <si>
    <t>Προμήθεια και τοποθέτηση πλαστικών στομίων από ABS διαμέτρου 2'' σε χρώμα λευκό συμπεριλαμβανομένων όλων των υλικών και μικρουλικών. Όλα σύμφωνα με τις τεχνικές προδιαγραφές, την τεχνική περιγραφή και τις οδηγίες της επίβλεψης.</t>
  </si>
  <si>
    <t>Βάνες πεταλούδα</t>
  </si>
  <si>
    <t>Α3.3</t>
  </si>
  <si>
    <t>ΣΥΝΟΛΟ Α2 ΟΙΚΟΔΟΜΙΚΑ</t>
  </si>
  <si>
    <t>ΣΥΝΟΛΟ Α3 ΗΛΕΚΤΡΟΜΗΧΑΝΟΛΟΓΙΚΑ</t>
  </si>
  <si>
    <t>Προμήθεια και τοποθέτηση βιομηχανικών πλακιδίων σε όλη την επιφάνεια της πισίνας, πυθμένα και περιμετρικά τοιχεία συμπεριλαμβανομένων όλων των υλικών και μικροϋλικών. Στο άρθρο περιλαμβάνεται το άσταρι βελτίωσης πρόσφυσης, η κόλλα πλακίδίων, ο αρμόστοκος κλπ. Όλα σύμφωνα με τις τεχνικές προδιαγραφές, την τεχνική περιγραφή και τις οδηγίες της επίβλεψης.</t>
  </si>
  <si>
    <t>ΣΥΝΟΛΟ ΚΟΣΤΟΥΣ ΕΡΓΑΣΙΩΝ</t>
  </si>
  <si>
    <t>ΦΟΡΟΣ ΠΡΟΣΤΙΘΕΜΕΝΗΣ ΑΞΙΑΣ 24%</t>
  </si>
  <si>
    <t>ΣΥΝΟΛΟ ΠΡΟΥΠΟΛΟΓΙΣΜΟΥ ΠΡΟ Φ.Π.Α.</t>
  </si>
  <si>
    <t>ΓΕΝΙΚΑ ΕΞΟΔΑ ΚΑΙ ΟΦΕΛΟΣ ΕΡΓΟΛΑΒΟΥ 18%</t>
  </si>
  <si>
    <t>ΣΥΝΟΛΟ ΠΡΟΥΠΟΛΟΓΙΣΜΟΥ ΜΕ Φ.Π.Α, Γ.Ε. &amp; Ο.Ε</t>
  </si>
  <si>
    <t>ΠΡΟΥΠΟΛΟΓΙΣΜΟΣ ΕΡΓΟΥ</t>
  </si>
  <si>
    <t>Α.Τ. Α1.2</t>
  </si>
  <si>
    <t>Α.Τ. Α1.3</t>
  </si>
  <si>
    <t>Α.Τ. Α1.4</t>
  </si>
  <si>
    <t>Α.Τ. Α1.5</t>
  </si>
  <si>
    <t>Α.Τ. Α2.1</t>
  </si>
  <si>
    <t>Α.Τ. Α2.2</t>
  </si>
  <si>
    <t>Α.Τ. Α2.3</t>
  </si>
  <si>
    <t>Α.Τ. Α2.4</t>
  </si>
  <si>
    <t>Α.Τ. Α2.5</t>
  </si>
  <si>
    <t>Α.Τ. Α3.1</t>
  </si>
  <si>
    <t>Α.Τ. Α3.2</t>
  </si>
  <si>
    <t>Α.Τ. Α3.3</t>
  </si>
  <si>
    <t>Α3.3.1</t>
  </si>
  <si>
    <t>Γ1.2.1</t>
  </si>
  <si>
    <t>Α1.3.1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</si>
</sst>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_ * #,##0.00_ ;_ * \-#,##0.00_ ;_ * &quot;-&quot;??_ ;_ @_ "/>
  </numFmts>
  <fonts count="29">
    <font>
      <sz val="10"/>
      <name val="Arial"/>
      <family val="2"/>
      <charset val="161"/>
    </font>
    <font>
      <b/>
      <shadow/>
      <sz val="14"/>
      <color indexed="9"/>
      <name val="Arial Black"/>
      <family val="2"/>
      <charset val="161"/>
    </font>
    <font>
      <b/>
      <sz val="10"/>
      <color indexed="18"/>
      <name val="Lucida Sans Unicode"/>
      <family val="2"/>
    </font>
    <font>
      <b/>
      <sz val="12"/>
      <color indexed="18"/>
      <name val="Arial Black"/>
      <family val="2"/>
      <charset val="161"/>
    </font>
    <font>
      <b/>
      <sz val="9"/>
      <color indexed="18"/>
      <name val="Arial"/>
      <family val="2"/>
      <charset val="161"/>
    </font>
    <font>
      <b/>
      <sz val="10.5"/>
      <color indexed="18"/>
      <name val="Arial Narrow"/>
      <family val="2"/>
      <charset val="161"/>
    </font>
    <font>
      <b/>
      <sz val="10.5"/>
      <color indexed="18"/>
      <name val="Arial Narrow"/>
      <family val="2"/>
    </font>
    <font>
      <sz val="9"/>
      <name val="Arial"/>
      <family val="2"/>
      <charset val="161"/>
    </font>
    <font>
      <b/>
      <sz val="11"/>
      <name val="Arial Narrow"/>
      <family val="2"/>
      <charset val="161"/>
    </font>
    <font>
      <sz val="10.5"/>
      <name val="Arial Narrow"/>
      <family val="2"/>
      <charset val="161"/>
    </font>
    <font>
      <b/>
      <sz val="9"/>
      <name val="Arial"/>
      <family val="2"/>
      <charset val="161"/>
    </font>
    <font>
      <b/>
      <i/>
      <sz val="11"/>
      <name val="Arial Narrow"/>
      <family val="2"/>
      <charset val="161"/>
    </font>
    <font>
      <sz val="11"/>
      <name val="Arial Narrow"/>
      <family val="2"/>
      <charset val="161"/>
    </font>
    <font>
      <sz val="10.5"/>
      <name val="Arial Greek"/>
      <charset val="161"/>
    </font>
    <font>
      <sz val="10"/>
      <name val="Arial Narrow"/>
      <family val="2"/>
      <charset val="161"/>
    </font>
    <font>
      <b/>
      <sz val="12"/>
      <color indexed="9"/>
      <name val="Arial Narrow"/>
      <family val="2"/>
      <charset val="161"/>
    </font>
    <font>
      <sz val="10"/>
      <name val="Arial"/>
      <family val="2"/>
    </font>
    <font>
      <sz val="10"/>
      <name val="Arial"/>
      <family val="2"/>
      <charset val="161"/>
    </font>
    <font>
      <sz val="11"/>
      <color theme="1"/>
      <name val="Open Sans"/>
      <family val="2"/>
    </font>
    <font>
      <sz val="10"/>
      <name val="Arial Greek"/>
      <charset val="161"/>
    </font>
    <font>
      <b/>
      <sz val="11"/>
      <color indexed="18"/>
      <name val="Arial Black"/>
      <family val="2"/>
      <charset val="161"/>
    </font>
    <font>
      <sz val="12"/>
      <name val="Times New Roman"/>
      <family val="1"/>
      <charset val="161"/>
    </font>
    <font>
      <sz val="10"/>
      <name val="HellasArial"/>
      <family val="2"/>
    </font>
    <font>
      <sz val="11"/>
      <color theme="1"/>
      <name val="Calibri"/>
      <family val="2"/>
      <scheme val="minor"/>
    </font>
    <font>
      <sz val="8"/>
      <name val="Arial"/>
      <family val="2"/>
      <charset val="161"/>
    </font>
    <font>
      <sz val="11"/>
      <color theme="1"/>
      <name val="Calibri"/>
      <family val="2"/>
      <charset val="161"/>
      <scheme val="minor"/>
    </font>
    <font>
      <sz val="10"/>
      <color indexed="18"/>
      <name val="Lucida Sans Unicode"/>
      <family val="2"/>
      <charset val="161"/>
    </font>
    <font>
      <b/>
      <sz val="10"/>
      <name val="Arial Narrow"/>
      <family val="2"/>
      <charset val="161"/>
    </font>
    <font>
      <b/>
      <sz val="10"/>
      <color indexed="18"/>
      <name val="Arial Black"/>
      <family val="2"/>
      <charset val="161"/>
    </font>
  </fonts>
  <fills count="7">
    <fill>
      <patternFill patternType="none"/>
    </fill>
    <fill>
      <patternFill patternType="gray125"/>
    </fill>
    <fill>
      <patternFill patternType="solid">
        <fgColor theme="8" tint="-0.499984740745262"/>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16" fillId="0" borderId="0"/>
    <xf numFmtId="0" fontId="18" fillId="0" borderId="0"/>
    <xf numFmtId="0" fontId="19" fillId="0" borderId="0"/>
    <xf numFmtId="0" fontId="17" fillId="0" borderId="0"/>
    <xf numFmtId="0" fontId="22" fillId="0" borderId="0"/>
    <xf numFmtId="0" fontId="21" fillId="0" borderId="0">
      <alignment vertical="center"/>
    </xf>
    <xf numFmtId="0" fontId="17" fillId="0" borderId="0">
      <alignment vertical="center"/>
    </xf>
    <xf numFmtId="0" fontId="17" fillId="0" borderId="0"/>
    <xf numFmtId="165" fontId="21" fillId="0" borderId="0" applyFont="0" applyFill="0" applyBorder="0" applyAlignment="0" applyProtection="0">
      <alignment vertical="center"/>
    </xf>
    <xf numFmtId="9" fontId="21" fillId="0" borderId="0" applyFont="0" applyFill="0" applyBorder="0" applyAlignment="0" applyProtection="0">
      <alignment vertical="center"/>
    </xf>
    <xf numFmtId="0" fontId="23" fillId="0" borderId="0"/>
    <xf numFmtId="0" fontId="17" fillId="0" borderId="0"/>
    <xf numFmtId="0" fontId="17" fillId="0" borderId="0"/>
    <xf numFmtId="0" fontId="17" fillId="0" borderId="0"/>
    <xf numFmtId="0" fontId="17" fillId="0" borderId="0"/>
    <xf numFmtId="0" fontId="25" fillId="0" borderId="0"/>
    <xf numFmtId="0" fontId="17" fillId="0" borderId="0"/>
    <xf numFmtId="0" fontId="25" fillId="0" borderId="0"/>
    <xf numFmtId="0" fontId="17" fillId="0" borderId="0"/>
    <xf numFmtId="0" fontId="17" fillId="0" borderId="0"/>
  </cellStyleXfs>
  <cellXfs count="86">
    <xf numFmtId="0" fontId="0" fillId="0" borderId="0" xfId="0"/>
    <xf numFmtId="0" fontId="2" fillId="0" borderId="0" xfId="0" applyFont="1" applyFill="1" applyBorder="1" applyAlignment="1"/>
    <xf numFmtId="0" fontId="6" fillId="0" borderId="0" xfId="0" applyFont="1" applyFill="1" applyBorder="1"/>
    <xf numFmtId="0" fontId="13" fillId="0" borderId="0" xfId="0" applyFont="1" applyFill="1" applyBorder="1"/>
    <xf numFmtId="0" fontId="7" fillId="0" borderId="0" xfId="0" applyFont="1" applyAlignment="1">
      <alignment horizontal="center" vertical="center"/>
    </xf>
    <xf numFmtId="0" fontId="0" fillId="0" borderId="0" xfId="0" applyFill="1" applyBorder="1"/>
    <xf numFmtId="0" fontId="12" fillId="0" borderId="0" xfId="0" applyFont="1" applyAlignment="1">
      <alignment vertical="center" wrapText="1"/>
    </xf>
    <xf numFmtId="2" fontId="0" fillId="0" borderId="0" xfId="0" applyNumberFormat="1" applyAlignment="1">
      <alignment horizontal="center" vertical="center"/>
    </xf>
    <xf numFmtId="4" fontId="14" fillId="0" borderId="0" xfId="0" applyNumberFormat="1" applyFont="1" applyAlignment="1">
      <alignment vertical="center"/>
    </xf>
    <xf numFmtId="164" fontId="14" fillId="0" borderId="0" xfId="0" applyNumberFormat="1" applyFont="1" applyAlignment="1">
      <alignment horizontal="center" vertical="center"/>
    </xf>
    <xf numFmtId="164" fontId="14" fillId="0" borderId="0" xfId="0" applyNumberFormat="1" applyFont="1" applyAlignment="1">
      <alignment vertical="center"/>
    </xf>
    <xf numFmtId="164" fontId="14" fillId="0" borderId="0" xfId="0" applyNumberFormat="1" applyFont="1"/>
    <xf numFmtId="0" fontId="4"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wrapText="1"/>
      <protection locked="0"/>
    </xf>
    <xf numFmtId="2" fontId="6"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164" fontId="9" fillId="0" borderId="0" xfId="0" applyNumberFormat="1" applyFont="1" applyBorder="1" applyAlignment="1">
      <alignment horizontal="center" vertical="center"/>
    </xf>
    <xf numFmtId="164" fontId="14" fillId="0" borderId="0" xfId="0" applyNumberFormat="1" applyFont="1" applyBorder="1" applyAlignment="1">
      <alignment horizontal="center" vertical="center"/>
    </xf>
    <xf numFmtId="164" fontId="14" fillId="0" borderId="0" xfId="0" applyNumberFormat="1" applyFont="1" applyBorder="1" applyAlignment="1">
      <alignment vertical="center"/>
    </xf>
    <xf numFmtId="164" fontId="14" fillId="0" borderId="0" xfId="0" applyNumberFormat="1" applyFont="1" applyBorder="1"/>
    <xf numFmtId="0" fontId="8" fillId="0" borderId="1" xfId="12" applyFont="1" applyBorder="1" applyAlignment="1">
      <alignment vertical="center" wrapText="1"/>
    </xf>
    <xf numFmtId="164" fontId="5" fillId="4" borderId="1" xfId="0" applyNumberFormat="1" applyFont="1" applyFill="1" applyBorder="1" applyAlignment="1" applyProtection="1">
      <alignment horizontal="center" vertical="center" wrapText="1"/>
      <protection locked="0"/>
    </xf>
    <xf numFmtId="0" fontId="26" fillId="0" borderId="0" xfId="17" applyFont="1"/>
    <xf numFmtId="0" fontId="10" fillId="4" borderId="1" xfId="12" applyFont="1" applyFill="1" applyBorder="1" applyAlignment="1">
      <alignment horizontal="center" vertical="center"/>
    </xf>
    <xf numFmtId="0" fontId="8" fillId="4" borderId="1" xfId="12" applyFont="1" applyFill="1" applyBorder="1" applyAlignment="1">
      <alignment vertical="center" wrapText="1"/>
    </xf>
    <xf numFmtId="2" fontId="12" fillId="0" borderId="1" xfId="12" applyNumberFormat="1" applyFont="1" applyBorder="1" applyAlignment="1">
      <alignment horizontal="center" vertical="center"/>
    </xf>
    <xf numFmtId="4" fontId="9" fillId="0" borderId="1" xfId="12" applyNumberFormat="1" applyFont="1" applyBorder="1" applyAlignment="1" applyProtection="1">
      <alignment vertical="center"/>
      <protection locked="0"/>
    </xf>
    <xf numFmtId="164" fontId="9" fillId="0" borderId="1" xfId="12" applyNumberFormat="1" applyFont="1" applyBorder="1" applyAlignment="1" applyProtection="1">
      <alignment horizontal="center" vertical="center"/>
      <protection locked="0"/>
    </xf>
    <xf numFmtId="164" fontId="9" fillId="0" borderId="2" xfId="12" applyNumberFormat="1" applyFont="1" applyBorder="1" applyAlignment="1" applyProtection="1">
      <alignment horizontal="center" vertical="center"/>
      <protection locked="0"/>
    </xf>
    <xf numFmtId="0" fontId="17" fillId="0" borderId="1" xfId="12" applyBorder="1" applyAlignment="1">
      <alignment wrapText="1"/>
    </xf>
    <xf numFmtId="0" fontId="17" fillId="0" borderId="0" xfId="12"/>
    <xf numFmtId="0" fontId="10" fillId="5" borderId="1" xfId="12" applyFont="1" applyFill="1" applyBorder="1" applyAlignment="1">
      <alignment horizontal="center" vertical="center"/>
    </xf>
    <xf numFmtId="0" fontId="8" fillId="5" borderId="1" xfId="12" applyFont="1" applyFill="1" applyBorder="1" applyAlignment="1">
      <alignment vertical="center" wrapText="1"/>
    </xf>
    <xf numFmtId="2" fontId="12" fillId="5" borderId="1" xfId="12" applyNumberFormat="1" applyFont="1" applyFill="1" applyBorder="1" applyAlignment="1">
      <alignment horizontal="center" vertical="center"/>
    </xf>
    <xf numFmtId="4" fontId="9" fillId="5" borderId="1" xfId="12" applyNumberFormat="1" applyFont="1" applyFill="1" applyBorder="1" applyAlignment="1" applyProtection="1">
      <alignment vertical="center"/>
      <protection locked="0"/>
    </xf>
    <xf numFmtId="164" fontId="9" fillId="5" borderId="1" xfId="12" applyNumberFormat="1" applyFont="1" applyFill="1" applyBorder="1" applyAlignment="1" applyProtection="1">
      <alignment horizontal="center" vertical="center"/>
      <protection locked="0"/>
    </xf>
    <xf numFmtId="0" fontId="7" fillId="0" borderId="1" xfId="12" applyFont="1" applyBorder="1" applyAlignment="1">
      <alignment horizontal="center" vertical="center"/>
    </xf>
    <xf numFmtId="0" fontId="11" fillId="0" borderId="1" xfId="12" applyFont="1" applyBorder="1" applyAlignment="1">
      <alignment vertical="center" wrapText="1"/>
    </xf>
    <xf numFmtId="0" fontId="11" fillId="0" borderId="1" xfId="12" applyFont="1" applyBorder="1" applyAlignment="1" applyProtection="1">
      <alignment vertical="center" wrapText="1"/>
      <protection locked="0"/>
    </xf>
    <xf numFmtId="0" fontId="13" fillId="0" borderId="2" xfId="12" applyFont="1" applyBorder="1" applyProtection="1">
      <protection locked="0"/>
    </xf>
    <xf numFmtId="0" fontId="7" fillId="5" borderId="1" xfId="12" applyFont="1" applyFill="1" applyBorder="1" applyAlignment="1">
      <alignment horizontal="center" vertical="center"/>
    </xf>
    <xf numFmtId="4" fontId="14" fillId="5" borderId="1" xfId="12" applyNumberFormat="1" applyFont="1" applyFill="1" applyBorder="1" applyAlignment="1" applyProtection="1">
      <alignment vertical="center"/>
      <protection locked="0"/>
    </xf>
    <xf numFmtId="164" fontId="14" fillId="5" borderId="1" xfId="12" applyNumberFormat="1" applyFont="1" applyFill="1" applyBorder="1" applyAlignment="1" applyProtection="1">
      <alignment horizontal="center" vertical="center"/>
      <protection locked="0"/>
    </xf>
    <xf numFmtId="164" fontId="27" fillId="5" borderId="2" xfId="12" applyNumberFormat="1" applyFont="1" applyFill="1" applyBorder="1" applyAlignment="1" applyProtection="1">
      <alignment horizontal="center" vertical="center"/>
      <protection locked="0"/>
    </xf>
    <xf numFmtId="0" fontId="10" fillId="0" borderId="1" xfId="12" applyFont="1" applyBorder="1" applyAlignment="1">
      <alignment horizontal="center" vertical="center"/>
    </xf>
    <xf numFmtId="4" fontId="14" fillId="0" borderId="1" xfId="12" applyNumberFormat="1" applyFont="1" applyBorder="1" applyAlignment="1" applyProtection="1">
      <alignment vertical="center"/>
      <protection locked="0"/>
    </xf>
    <xf numFmtId="164" fontId="14" fillId="0" borderId="1" xfId="12" applyNumberFormat="1" applyFont="1" applyBorder="1" applyAlignment="1" applyProtection="1">
      <alignment horizontal="center" vertical="center"/>
      <protection locked="0"/>
    </xf>
    <xf numFmtId="164" fontId="14" fillId="0" borderId="2" xfId="12" applyNumberFormat="1" applyFont="1" applyBorder="1" applyAlignment="1" applyProtection="1">
      <alignment horizontal="center" vertical="center"/>
      <protection locked="0"/>
    </xf>
    <xf numFmtId="0" fontId="17" fillId="0" borderId="0" xfId="20"/>
    <xf numFmtId="0" fontId="12" fillId="0" borderId="1" xfId="12" applyFont="1" applyBorder="1" applyAlignment="1">
      <alignment horizontal="left" vertical="center" wrapText="1" indent="4"/>
    </xf>
    <xf numFmtId="0" fontId="17" fillId="0" borderId="2" xfId="12" applyBorder="1"/>
    <xf numFmtId="0" fontId="7" fillId="0" borderId="1" xfId="12" applyFont="1" applyBorder="1" applyAlignment="1">
      <alignment horizontal="center" vertical="center" wrapText="1"/>
    </xf>
    <xf numFmtId="2" fontId="12" fillId="0" borderId="1" xfId="12" applyNumberFormat="1" applyFont="1" applyBorder="1" applyAlignment="1">
      <alignment horizontal="center" vertical="center" wrapText="1"/>
    </xf>
    <xf numFmtId="4" fontId="12" fillId="0" borderId="1" xfId="12" applyNumberFormat="1" applyFont="1" applyBorder="1" applyAlignment="1" applyProtection="1">
      <alignment horizontal="center" vertical="center"/>
      <protection locked="0"/>
    </xf>
    <xf numFmtId="164" fontId="12" fillId="0" borderId="1" xfId="12" applyNumberFormat="1" applyFont="1" applyBorder="1" applyAlignment="1" applyProtection="1">
      <alignment horizontal="center" vertical="center" wrapText="1"/>
      <protection locked="0"/>
    </xf>
    <xf numFmtId="164" fontId="12" fillId="0" borderId="1" xfId="12" applyNumberFormat="1" applyFont="1" applyBorder="1" applyAlignment="1" applyProtection="1">
      <alignment horizontal="center" vertical="center"/>
      <protection locked="0"/>
    </xf>
    <xf numFmtId="0" fontId="15" fillId="2" borderId="1" xfId="12" applyFont="1" applyFill="1" applyBorder="1" applyAlignment="1">
      <alignment vertical="center" wrapText="1"/>
    </xf>
    <xf numFmtId="0" fontId="15" fillId="2" borderId="1" xfId="12" applyFont="1" applyFill="1" applyBorder="1" applyAlignment="1" applyProtection="1">
      <alignment vertical="center" wrapText="1"/>
      <protection locked="0"/>
    </xf>
    <xf numFmtId="0" fontId="15" fillId="2" borderId="1" xfId="12" applyFont="1" applyFill="1" applyBorder="1" applyAlignment="1" applyProtection="1">
      <alignment horizontal="center" vertical="center" wrapText="1"/>
      <protection locked="0"/>
    </xf>
    <xf numFmtId="164" fontId="15" fillId="2" borderId="2" xfId="12" applyNumberFormat="1" applyFont="1" applyFill="1" applyBorder="1" applyAlignment="1" applyProtection="1">
      <alignment horizontal="center" vertical="center" wrapText="1"/>
      <protection locked="0"/>
    </xf>
    <xf numFmtId="4" fontId="5" fillId="4" borderId="1" xfId="12" applyNumberFormat="1" applyFont="1" applyFill="1" applyBorder="1" applyAlignment="1" applyProtection="1">
      <alignment horizontal="center" vertical="center" wrapText="1"/>
      <protection locked="0"/>
    </xf>
    <xf numFmtId="0" fontId="10" fillId="6" borderId="1" xfId="12" applyFont="1" applyFill="1" applyBorder="1" applyAlignment="1">
      <alignment horizontal="center" vertical="center"/>
    </xf>
    <xf numFmtId="0" fontId="11" fillId="6" borderId="1" xfId="12" applyFont="1" applyFill="1" applyBorder="1" applyAlignment="1">
      <alignment vertical="center" wrapText="1"/>
    </xf>
    <xf numFmtId="2" fontId="12" fillId="6" borderId="1" xfId="12" applyNumberFormat="1" applyFont="1" applyFill="1" applyBorder="1" applyAlignment="1">
      <alignment horizontal="center" vertical="center"/>
    </xf>
    <xf numFmtId="4" fontId="9" fillId="6" borderId="1" xfId="12" applyNumberFormat="1" applyFont="1" applyFill="1" applyBorder="1" applyAlignment="1" applyProtection="1">
      <alignment horizontal="center" vertical="center"/>
      <protection locked="0"/>
    </xf>
    <xf numFmtId="164" fontId="9" fillId="6" borderId="1" xfId="12" applyNumberFormat="1" applyFont="1" applyFill="1" applyBorder="1" applyAlignment="1" applyProtection="1">
      <alignment horizontal="center" vertical="center"/>
      <protection locked="0"/>
    </xf>
    <xf numFmtId="164" fontId="14" fillId="6" borderId="2" xfId="12" applyNumberFormat="1" applyFont="1" applyFill="1" applyBorder="1" applyAlignment="1" applyProtection="1">
      <alignment horizontal="center" vertical="center"/>
      <protection locked="0"/>
    </xf>
    <xf numFmtId="0" fontId="17" fillId="6" borderId="1" xfId="12" applyFill="1" applyBorder="1" applyAlignment="1">
      <alignment wrapText="1"/>
    </xf>
    <xf numFmtId="0" fontId="7" fillId="6" borderId="1" xfId="12" applyFont="1" applyFill="1" applyBorder="1" applyAlignment="1">
      <alignment horizontal="center" vertical="center"/>
    </xf>
    <xf numFmtId="0" fontId="12" fillId="6" borderId="1" xfId="12" applyFont="1" applyFill="1" applyBorder="1" applyAlignment="1">
      <alignment horizontal="left" vertical="center" wrapText="1" indent="4"/>
    </xf>
    <xf numFmtId="4" fontId="12" fillId="6" borderId="1" xfId="12" applyNumberFormat="1" applyFont="1" applyFill="1" applyBorder="1" applyAlignment="1" applyProtection="1">
      <alignment horizontal="center" vertical="center"/>
      <protection locked="0"/>
    </xf>
    <xf numFmtId="164" fontId="12" fillId="6" borderId="1" xfId="12" applyNumberFormat="1" applyFont="1" applyFill="1" applyBorder="1" applyAlignment="1" applyProtection="1">
      <alignment horizontal="center" vertical="center"/>
      <protection locked="0"/>
    </xf>
    <xf numFmtId="4" fontId="14" fillId="6" borderId="1" xfId="12" applyNumberFormat="1" applyFont="1" applyFill="1" applyBorder="1" applyAlignment="1" applyProtection="1">
      <alignment vertical="center"/>
      <protection locked="0"/>
    </xf>
    <xf numFmtId="164" fontId="14" fillId="6" borderId="1" xfId="12" applyNumberFormat="1" applyFont="1" applyFill="1" applyBorder="1" applyAlignment="1" applyProtection="1">
      <alignment horizontal="center" vertical="center"/>
      <protection locked="0"/>
    </xf>
    <xf numFmtId="0" fontId="7" fillId="6" borderId="1" xfId="12" applyFont="1" applyFill="1" applyBorder="1" applyAlignment="1">
      <alignment wrapText="1"/>
    </xf>
    <xf numFmtId="0" fontId="17" fillId="6" borderId="1" xfId="20" applyFill="1" applyBorder="1" applyAlignment="1">
      <alignment wrapText="1"/>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28" fillId="3" borderId="1" xfId="17" applyFont="1" applyFill="1" applyBorder="1" applyAlignment="1">
      <alignment horizontal="left" vertical="center"/>
    </xf>
    <xf numFmtId="0" fontId="20" fillId="3" borderId="1"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cellXfs>
  <cellStyles count="21">
    <cellStyle name="Normal" xfId="0" builtinId="0"/>
    <cellStyle name="Normal 2" xfId="1"/>
    <cellStyle name="Normal 2 2" xfId="12"/>
    <cellStyle name="Normal 2 4" xfId="18"/>
    <cellStyle name="Normal 3" xfId="4"/>
    <cellStyle name="Normal 3 2" xfId="15"/>
    <cellStyle name="Normal 4" xfId="2"/>
    <cellStyle name="Normal 5" xfId="11"/>
    <cellStyle name="Normal 6" xfId="14"/>
    <cellStyle name="Βασικό_Φύλλο1" xfId="5"/>
    <cellStyle name="Κανονικό 2" xfId="6"/>
    <cellStyle name="Κανονικό 2 2" xfId="7"/>
    <cellStyle name="Κανονικό 2 3" xfId="19"/>
    <cellStyle name="Κανονικό 2 4" xfId="17"/>
    <cellStyle name="Κανονικό 23" xfId="16"/>
    <cellStyle name="Κανονικό 3" xfId="3"/>
    <cellStyle name="Κανονικό 4" xfId="8"/>
    <cellStyle name="Κανονικό 4 3" xfId="13"/>
    <cellStyle name="Κανονικό 4 3 2" xfId="20"/>
    <cellStyle name="Κόμμα 2" xfId="9"/>
    <cellStyle name="Ποσοστό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70"/>
  <sheetViews>
    <sheetView showZeros="0" tabSelected="1" zoomScale="90" zoomScaleNormal="90" zoomScaleSheetLayoutView="70" workbookViewId="0">
      <pane ySplit="7" topLeftCell="A50" activePane="bottomLeft" state="frozen"/>
      <selection pane="bottomLeft" activeCell="G58" sqref="G58"/>
    </sheetView>
  </sheetViews>
  <sheetFormatPr defaultColWidth="9.140625" defaultRowHeight="16.5"/>
  <cols>
    <col min="1" max="1" width="8.7109375" style="4" customWidth="1"/>
    <col min="2" max="2" width="70.7109375" style="6" customWidth="1"/>
    <col min="3" max="3" width="12.140625" style="7" customWidth="1"/>
    <col min="4" max="4" width="10.85546875" style="8" customWidth="1"/>
    <col min="5" max="5" width="13.140625" style="19" bestFit="1" customWidth="1"/>
    <col min="6" max="6" width="13.140625" style="11" customWidth="1"/>
    <col min="7" max="7" width="15" style="20" customWidth="1"/>
    <col min="8" max="8" width="29.7109375" style="5" bestFit="1" customWidth="1"/>
    <col min="9" max="16384" width="9.140625" style="5"/>
  </cols>
  <sheetData>
    <row r="1" spans="1:8" s="1" customFormat="1" ht="45.75" customHeight="1">
      <c r="A1" s="80" t="s">
        <v>15</v>
      </c>
      <c r="B1" s="80"/>
      <c r="C1" s="80"/>
      <c r="D1" s="80"/>
      <c r="E1" s="80"/>
      <c r="F1" s="80"/>
      <c r="G1" s="80"/>
      <c r="H1" s="80"/>
    </row>
    <row r="2" spans="1:8" s="1" customFormat="1" ht="18.75">
      <c r="A2" s="82"/>
      <c r="B2" s="82"/>
      <c r="C2" s="82"/>
      <c r="D2" s="82"/>
      <c r="E2" s="82"/>
      <c r="F2" s="82"/>
      <c r="G2" s="82"/>
      <c r="H2" s="82"/>
    </row>
    <row r="3" spans="1:8" s="1" customFormat="1" ht="18.75">
      <c r="A3" s="83" t="s">
        <v>73</v>
      </c>
      <c r="B3" s="84"/>
      <c r="C3" s="84"/>
      <c r="D3" s="84"/>
      <c r="E3" s="84"/>
      <c r="F3" s="84"/>
      <c r="G3" s="84"/>
      <c r="H3" s="85"/>
    </row>
    <row r="4" spans="1:8" s="1" customFormat="1" ht="18.75">
      <c r="A4" s="83"/>
      <c r="B4" s="84"/>
      <c r="C4" s="84"/>
      <c r="D4" s="84"/>
      <c r="E4" s="84"/>
      <c r="F4" s="84"/>
      <c r="G4" s="84"/>
      <c r="H4" s="85"/>
    </row>
    <row r="5" spans="1:8" s="23" customFormat="1" ht="18.600000000000001" customHeight="1">
      <c r="A5" s="81" t="s">
        <v>10</v>
      </c>
      <c r="B5" s="81"/>
      <c r="C5" s="81"/>
      <c r="D5" s="81"/>
      <c r="E5" s="81"/>
      <c r="F5" s="81"/>
      <c r="G5" s="81"/>
      <c r="H5" s="81"/>
    </row>
    <row r="6" spans="1:8" s="2" customFormat="1" ht="18.75">
      <c r="A6" s="82"/>
      <c r="B6" s="82"/>
      <c r="C6" s="82"/>
      <c r="D6" s="82"/>
      <c r="E6" s="82"/>
      <c r="F6" s="82"/>
      <c r="G6" s="82"/>
      <c r="H6" s="82"/>
    </row>
    <row r="7" spans="1:8" s="3" customFormat="1" ht="71.099999999999994" customHeight="1">
      <c r="A7" s="12" t="s">
        <v>0</v>
      </c>
      <c r="B7" s="13" t="s">
        <v>1</v>
      </c>
      <c r="C7" s="14" t="s">
        <v>2</v>
      </c>
      <c r="D7" s="16" t="s">
        <v>3</v>
      </c>
      <c r="E7" s="22" t="s">
        <v>4</v>
      </c>
      <c r="F7" s="15" t="s">
        <v>5</v>
      </c>
      <c r="G7" s="15" t="s">
        <v>11</v>
      </c>
      <c r="H7" s="61" t="s">
        <v>12</v>
      </c>
    </row>
    <row r="8" spans="1:8" s="3" customFormat="1" ht="19.5">
      <c r="A8" s="77"/>
      <c r="B8" s="78"/>
      <c r="C8" s="78"/>
      <c r="D8" s="78"/>
      <c r="E8" s="78"/>
      <c r="F8" s="78"/>
      <c r="G8" s="79"/>
    </row>
    <row r="9" spans="1:8" s="31" customFormat="1">
      <c r="A9" s="24" t="s">
        <v>13</v>
      </c>
      <c r="B9" s="25" t="s">
        <v>14</v>
      </c>
      <c r="C9" s="26"/>
      <c r="D9" s="27"/>
      <c r="E9" s="28"/>
      <c r="F9" s="28"/>
      <c r="G9" s="29"/>
      <c r="H9" s="30"/>
    </row>
    <row r="10" spans="1:8" s="31" customFormat="1" ht="49.5">
      <c r="A10" s="62" t="s">
        <v>17</v>
      </c>
      <c r="B10" s="63" t="s">
        <v>16</v>
      </c>
      <c r="C10" s="64"/>
      <c r="D10" s="65"/>
      <c r="E10" s="66"/>
      <c r="F10" s="66"/>
      <c r="G10" s="66"/>
      <c r="H10" s="68"/>
    </row>
    <row r="11" spans="1:8" s="31" customFormat="1">
      <c r="A11" s="69" t="s">
        <v>18</v>
      </c>
      <c r="B11" s="70" t="s">
        <v>22</v>
      </c>
      <c r="C11" s="64" t="s">
        <v>9</v>
      </c>
      <c r="D11" s="71">
        <v>1</v>
      </c>
      <c r="E11" s="72">
        <v>800</v>
      </c>
      <c r="F11" s="72">
        <f>D11*E11</f>
        <v>800</v>
      </c>
      <c r="G11" s="66" t="s">
        <v>74</v>
      </c>
      <c r="H11" s="68"/>
    </row>
    <row r="12" spans="1:8" s="31" customFormat="1" ht="33">
      <c r="A12" s="62" t="s">
        <v>19</v>
      </c>
      <c r="B12" s="63" t="s">
        <v>21</v>
      </c>
      <c r="C12" s="64"/>
      <c r="D12" s="65"/>
      <c r="E12" s="66"/>
      <c r="F12" s="66"/>
      <c r="G12" s="66"/>
      <c r="H12" s="68"/>
    </row>
    <row r="13" spans="1:8" s="31" customFormat="1">
      <c r="A13" s="69" t="s">
        <v>87</v>
      </c>
      <c r="B13" s="70" t="s">
        <v>23</v>
      </c>
      <c r="C13" s="64" t="s">
        <v>9</v>
      </c>
      <c r="D13" s="71">
        <v>1</v>
      </c>
      <c r="E13" s="72">
        <v>600</v>
      </c>
      <c r="F13" s="72">
        <f>D13*E13</f>
        <v>600</v>
      </c>
      <c r="G13" s="66" t="s">
        <v>75</v>
      </c>
      <c r="H13" s="68"/>
    </row>
    <row r="14" spans="1:8" s="31" customFormat="1" ht="49.5">
      <c r="A14" s="62" t="s">
        <v>20</v>
      </c>
      <c r="B14" s="63" t="s">
        <v>24</v>
      </c>
      <c r="C14" s="64"/>
      <c r="D14" s="65"/>
      <c r="E14" s="66"/>
      <c r="F14" s="66"/>
      <c r="G14" s="66"/>
      <c r="H14" s="68"/>
    </row>
    <row r="15" spans="1:8" s="31" customFormat="1">
      <c r="A15" s="69" t="s">
        <v>88</v>
      </c>
      <c r="B15" s="70" t="s">
        <v>25</v>
      </c>
      <c r="C15" s="64" t="s">
        <v>9</v>
      </c>
      <c r="D15" s="71">
        <v>1</v>
      </c>
      <c r="E15" s="72">
        <v>200</v>
      </c>
      <c r="F15" s="72">
        <f>D15*E15</f>
        <v>200</v>
      </c>
      <c r="G15" s="66" t="s">
        <v>76</v>
      </c>
      <c r="H15" s="68"/>
    </row>
    <row r="16" spans="1:8" s="31" customFormat="1" ht="33">
      <c r="A16" s="62" t="s">
        <v>26</v>
      </c>
      <c r="B16" s="63" t="s">
        <v>28</v>
      </c>
      <c r="C16" s="64"/>
      <c r="D16" s="65"/>
      <c r="E16" s="66"/>
      <c r="F16" s="66"/>
      <c r="G16" s="66"/>
      <c r="H16" s="68"/>
    </row>
    <row r="17" spans="1:8" s="31" customFormat="1">
      <c r="A17" s="69" t="s">
        <v>27</v>
      </c>
      <c r="B17" s="70" t="s">
        <v>29</v>
      </c>
      <c r="C17" s="64" t="s">
        <v>9</v>
      </c>
      <c r="D17" s="71">
        <v>1</v>
      </c>
      <c r="E17" s="72">
        <v>800</v>
      </c>
      <c r="F17" s="72">
        <f>D17*E17</f>
        <v>800</v>
      </c>
      <c r="G17" s="66" t="s">
        <v>77</v>
      </c>
      <c r="H17" s="68"/>
    </row>
    <row r="18" spans="1:8" s="31" customFormat="1">
      <c r="A18" s="32"/>
      <c r="B18" s="33" t="s">
        <v>30</v>
      </c>
      <c r="C18" s="34"/>
      <c r="D18" s="35"/>
      <c r="E18" s="36"/>
      <c r="F18" s="36"/>
      <c r="G18" s="44">
        <f>SUM(F10:F17)</f>
        <v>2400</v>
      </c>
      <c r="H18" s="30"/>
    </row>
    <row r="19" spans="1:8" s="31" customFormat="1">
      <c r="A19" s="37"/>
      <c r="B19" s="38"/>
      <c r="C19" s="38"/>
      <c r="D19" s="39"/>
      <c r="E19" s="39"/>
      <c r="F19" s="28"/>
      <c r="G19" s="40"/>
      <c r="H19" s="30"/>
    </row>
    <row r="20" spans="1:8" s="31" customFormat="1">
      <c r="A20" s="24" t="s">
        <v>31</v>
      </c>
      <c r="B20" s="25" t="s">
        <v>32</v>
      </c>
      <c r="C20" s="26"/>
      <c r="D20" s="27"/>
      <c r="E20" s="28"/>
      <c r="F20" s="28"/>
      <c r="G20" s="29"/>
      <c r="H20" s="30"/>
    </row>
    <row r="21" spans="1:8" s="31" customFormat="1" ht="66">
      <c r="A21" s="62" t="s">
        <v>34</v>
      </c>
      <c r="B21" s="63" t="s">
        <v>36</v>
      </c>
      <c r="C21" s="64"/>
      <c r="D21" s="73"/>
      <c r="E21" s="66"/>
      <c r="F21" s="74"/>
      <c r="G21" s="66"/>
      <c r="H21" s="68"/>
    </row>
    <row r="22" spans="1:8" s="31" customFormat="1">
      <c r="A22" s="69" t="s">
        <v>35</v>
      </c>
      <c r="B22" s="70" t="s">
        <v>33</v>
      </c>
      <c r="C22" s="64" t="s">
        <v>9</v>
      </c>
      <c r="D22" s="71">
        <v>1</v>
      </c>
      <c r="E22" s="66">
        <v>1000</v>
      </c>
      <c r="F22" s="72">
        <f>D22*E22</f>
        <v>1000</v>
      </c>
      <c r="G22" s="66" t="s">
        <v>78</v>
      </c>
      <c r="H22" s="75"/>
    </row>
    <row r="23" spans="1:8" s="31" customFormat="1" ht="66">
      <c r="A23" s="62" t="s">
        <v>39</v>
      </c>
      <c r="B23" s="63" t="s">
        <v>37</v>
      </c>
      <c r="C23" s="64"/>
      <c r="D23" s="73"/>
      <c r="E23" s="66"/>
      <c r="F23" s="74"/>
      <c r="G23" s="66"/>
      <c r="H23" s="68"/>
    </row>
    <row r="24" spans="1:8" s="31" customFormat="1">
      <c r="A24" s="69" t="s">
        <v>40</v>
      </c>
      <c r="B24" s="70" t="s">
        <v>38</v>
      </c>
      <c r="C24" s="64" t="s">
        <v>9</v>
      </c>
      <c r="D24" s="71">
        <v>1</v>
      </c>
      <c r="E24" s="66">
        <v>1500</v>
      </c>
      <c r="F24" s="72">
        <f>D24*E24</f>
        <v>1500</v>
      </c>
      <c r="G24" s="66" t="s">
        <v>79</v>
      </c>
      <c r="H24" s="75"/>
    </row>
    <row r="25" spans="1:8" s="31" customFormat="1" ht="66">
      <c r="A25" s="62" t="s">
        <v>41</v>
      </c>
      <c r="B25" s="63" t="s">
        <v>43</v>
      </c>
      <c r="C25" s="64"/>
      <c r="D25" s="73"/>
      <c r="E25" s="66"/>
      <c r="F25" s="74"/>
      <c r="G25" s="66"/>
      <c r="H25" s="68"/>
    </row>
    <row r="26" spans="1:8" s="31" customFormat="1">
      <c r="A26" s="69" t="s">
        <v>42</v>
      </c>
      <c r="B26" s="70" t="s">
        <v>44</v>
      </c>
      <c r="C26" s="64" t="s">
        <v>9</v>
      </c>
      <c r="D26" s="71">
        <v>1</v>
      </c>
      <c r="E26" s="66">
        <v>9500</v>
      </c>
      <c r="F26" s="72">
        <f>D26*E26</f>
        <v>9500</v>
      </c>
      <c r="G26" s="66" t="s">
        <v>80</v>
      </c>
      <c r="H26" s="75"/>
    </row>
    <row r="27" spans="1:8" s="31" customFormat="1" ht="82.5">
      <c r="A27" s="62" t="s">
        <v>46</v>
      </c>
      <c r="B27" s="63" t="s">
        <v>67</v>
      </c>
      <c r="C27" s="64"/>
      <c r="D27" s="73"/>
      <c r="E27" s="66"/>
      <c r="F27" s="74"/>
      <c r="G27" s="66"/>
      <c r="H27" s="68"/>
    </row>
    <row r="28" spans="1:8" s="31" customFormat="1">
      <c r="A28" s="69" t="s">
        <v>47</v>
      </c>
      <c r="B28" s="70" t="s">
        <v>45</v>
      </c>
      <c r="C28" s="64" t="s">
        <v>8</v>
      </c>
      <c r="D28" s="71">
        <v>487</v>
      </c>
      <c r="E28" s="66">
        <v>55</v>
      </c>
      <c r="F28" s="72">
        <f>D28*E28</f>
        <v>26785</v>
      </c>
      <c r="G28" s="66" t="s">
        <v>81</v>
      </c>
      <c r="H28" s="68"/>
    </row>
    <row r="29" spans="1:8" s="31" customFormat="1" ht="82.5">
      <c r="A29" s="62" t="s">
        <v>50</v>
      </c>
      <c r="B29" s="63" t="s">
        <v>48</v>
      </c>
      <c r="C29" s="64"/>
      <c r="D29" s="65"/>
      <c r="E29" s="66"/>
      <c r="F29" s="66"/>
      <c r="G29" s="66"/>
      <c r="H29" s="68"/>
    </row>
    <row r="30" spans="1:8" s="31" customFormat="1">
      <c r="A30" s="69" t="s">
        <v>51</v>
      </c>
      <c r="B30" s="70" t="s">
        <v>49</v>
      </c>
      <c r="C30" s="64" t="s">
        <v>7</v>
      </c>
      <c r="D30" s="71">
        <v>80</v>
      </c>
      <c r="E30" s="66">
        <v>90</v>
      </c>
      <c r="F30" s="72">
        <f>D30*E30</f>
        <v>7200</v>
      </c>
      <c r="G30" s="66" t="s">
        <v>82</v>
      </c>
      <c r="H30" s="68"/>
    </row>
    <row r="31" spans="1:8" s="31" customFormat="1">
      <c r="A31" s="41"/>
      <c r="B31" s="33" t="s">
        <v>65</v>
      </c>
      <c r="C31" s="34"/>
      <c r="D31" s="42"/>
      <c r="E31" s="43"/>
      <c r="F31" s="43"/>
      <c r="G31" s="44">
        <f>SUM(F22:F30)</f>
        <v>45985</v>
      </c>
      <c r="H31" s="30"/>
    </row>
    <row r="32" spans="1:8" s="31" customFormat="1">
      <c r="A32" s="45"/>
      <c r="B32" s="21"/>
      <c r="C32" s="26"/>
      <c r="D32" s="27"/>
      <c r="E32" s="28"/>
      <c r="F32" s="28"/>
      <c r="G32" s="29"/>
      <c r="H32" s="30"/>
    </row>
    <row r="33" spans="1:8" s="31" customFormat="1">
      <c r="A33" s="24" t="s">
        <v>56</v>
      </c>
      <c r="B33" s="25" t="s">
        <v>52</v>
      </c>
      <c r="C33" s="26"/>
      <c r="D33" s="46"/>
      <c r="E33" s="47"/>
      <c r="F33" s="47"/>
      <c r="G33" s="48"/>
      <c r="H33" s="30"/>
    </row>
    <row r="34" spans="1:8" s="31" customFormat="1" ht="99">
      <c r="A34" s="62" t="s">
        <v>57</v>
      </c>
      <c r="B34" s="63" t="s">
        <v>54</v>
      </c>
      <c r="C34" s="64"/>
      <c r="D34" s="65"/>
      <c r="E34" s="66"/>
      <c r="F34" s="66"/>
      <c r="G34" s="67"/>
      <c r="H34" s="68"/>
    </row>
    <row r="35" spans="1:8" s="49" customFormat="1" ht="13.15" customHeight="1">
      <c r="A35" s="69" t="s">
        <v>58</v>
      </c>
      <c r="B35" s="70" t="s">
        <v>53</v>
      </c>
      <c r="C35" s="64" t="s">
        <v>9</v>
      </c>
      <c r="D35" s="71">
        <v>1</v>
      </c>
      <c r="E35" s="66">
        <v>7000</v>
      </c>
      <c r="F35" s="72">
        <f t="shared" ref="F35" si="0">E35*D35</f>
        <v>7000</v>
      </c>
      <c r="G35" s="67" t="s">
        <v>83</v>
      </c>
      <c r="H35" s="76"/>
    </row>
    <row r="36" spans="1:8" s="31" customFormat="1" ht="54" customHeight="1">
      <c r="A36" s="62" t="s">
        <v>59</v>
      </c>
      <c r="B36" s="63" t="s">
        <v>62</v>
      </c>
      <c r="C36" s="64"/>
      <c r="D36" s="65"/>
      <c r="E36" s="66"/>
      <c r="F36" s="66"/>
      <c r="G36" s="67"/>
      <c r="H36" s="68"/>
    </row>
    <row r="37" spans="1:8" s="31" customFormat="1">
      <c r="A37" s="69" t="s">
        <v>60</v>
      </c>
      <c r="B37" s="70" t="s">
        <v>55</v>
      </c>
      <c r="C37" s="64" t="s">
        <v>6</v>
      </c>
      <c r="D37" s="71">
        <v>12</v>
      </c>
      <c r="E37" s="66">
        <v>60</v>
      </c>
      <c r="F37" s="72">
        <f t="shared" ref="F37" si="1">D37*E37</f>
        <v>720</v>
      </c>
      <c r="G37" s="67" t="s">
        <v>84</v>
      </c>
      <c r="H37" s="68"/>
    </row>
    <row r="38" spans="1:8" s="31" customFormat="1" ht="72" customHeight="1">
      <c r="A38" s="62" t="s">
        <v>64</v>
      </c>
      <c r="B38" s="63" t="s">
        <v>61</v>
      </c>
      <c r="C38" s="64"/>
      <c r="D38" s="65"/>
      <c r="E38" s="66"/>
      <c r="F38" s="66"/>
      <c r="G38" s="67"/>
      <c r="H38" s="68"/>
    </row>
    <row r="39" spans="1:8" s="31" customFormat="1">
      <c r="A39" s="69" t="s">
        <v>86</v>
      </c>
      <c r="B39" s="70" t="s">
        <v>63</v>
      </c>
      <c r="C39" s="64" t="s">
        <v>6</v>
      </c>
      <c r="D39" s="71">
        <v>2</v>
      </c>
      <c r="E39" s="66">
        <v>500</v>
      </c>
      <c r="F39" s="72">
        <f>D39*E39</f>
        <v>1000</v>
      </c>
      <c r="G39" s="67" t="s">
        <v>85</v>
      </c>
      <c r="H39" s="68"/>
    </row>
    <row r="40" spans="1:8" s="31" customFormat="1">
      <c r="A40" s="41"/>
      <c r="B40" s="33" t="s">
        <v>66</v>
      </c>
      <c r="C40" s="34"/>
      <c r="D40" s="42"/>
      <c r="E40" s="43"/>
      <c r="F40" s="43"/>
      <c r="G40" s="44">
        <f>SUM(F35:F39)</f>
        <v>8720</v>
      </c>
      <c r="H40" s="30"/>
    </row>
    <row r="41" spans="1:8" s="31" customFormat="1">
      <c r="A41" s="52"/>
      <c r="B41" s="50"/>
      <c r="C41" s="53"/>
      <c r="D41" s="54"/>
      <c r="E41" s="55"/>
      <c r="F41" s="56"/>
      <c r="G41" s="51"/>
      <c r="H41" s="30"/>
    </row>
    <row r="42" spans="1:8" s="31" customFormat="1" ht="15.75">
      <c r="A42" s="57"/>
      <c r="B42" s="57" t="s">
        <v>68</v>
      </c>
      <c r="C42" s="57"/>
      <c r="D42" s="58"/>
      <c r="E42" s="59"/>
      <c r="F42" s="59"/>
      <c r="G42" s="60">
        <f>SUM(G10:G40)</f>
        <v>57105</v>
      </c>
      <c r="H42" s="30"/>
    </row>
    <row r="43" spans="1:8">
      <c r="E43" s="17"/>
      <c r="F43" s="9"/>
      <c r="G43" s="18"/>
    </row>
    <row r="44" spans="1:8" ht="15.75">
      <c r="A44" s="57"/>
      <c r="B44" s="57" t="s">
        <v>71</v>
      </c>
      <c r="C44" s="57"/>
      <c r="D44" s="58"/>
      <c r="E44" s="59"/>
      <c r="F44" s="59"/>
      <c r="G44" s="60">
        <f>G42*0.18</f>
        <v>10278.9</v>
      </c>
    </row>
    <row r="45" spans="1:8">
      <c r="E45" s="17"/>
      <c r="F45" s="9"/>
      <c r="G45" s="18"/>
    </row>
    <row r="46" spans="1:8" ht="15.75">
      <c r="A46" s="57"/>
      <c r="B46" s="57" t="s">
        <v>70</v>
      </c>
      <c r="C46" s="57"/>
      <c r="D46" s="58"/>
      <c r="E46" s="59"/>
      <c r="F46" s="59"/>
      <c r="G46" s="60">
        <f>G42+G44</f>
        <v>67383.899999999994</v>
      </c>
    </row>
    <row r="47" spans="1:8">
      <c r="E47" s="17"/>
      <c r="F47" s="9"/>
      <c r="G47" s="18"/>
    </row>
    <row r="48" spans="1:8" ht="15.75">
      <c r="A48" s="57"/>
      <c r="B48" s="57" t="s">
        <v>69</v>
      </c>
      <c r="C48" s="57"/>
      <c r="D48" s="58"/>
      <c r="E48" s="59"/>
      <c r="F48" s="59"/>
      <c r="G48" s="60">
        <f>G46*0.24</f>
        <v>16172.135999999999</v>
      </c>
    </row>
    <row r="49" spans="1:7">
      <c r="E49" s="17"/>
      <c r="F49" s="9"/>
      <c r="G49" s="18"/>
    </row>
    <row r="50" spans="1:7" ht="15.75">
      <c r="A50" s="57"/>
      <c r="B50" s="57" t="s">
        <v>72</v>
      </c>
      <c r="C50" s="57"/>
      <c r="D50" s="58"/>
      <c r="E50" s="59"/>
      <c r="F50" s="59"/>
      <c r="G50" s="60">
        <f>G48+G46</f>
        <v>83556.035999999993</v>
      </c>
    </row>
    <row r="51" spans="1:7">
      <c r="E51" s="18"/>
      <c r="F51" s="9"/>
      <c r="G51" s="18"/>
    </row>
    <row r="52" spans="1:7">
      <c r="E52" s="18"/>
      <c r="F52" s="9"/>
      <c r="G52" s="18"/>
    </row>
    <row r="53" spans="1:7">
      <c r="E53" s="18"/>
      <c r="F53" s="9"/>
      <c r="G53" s="18"/>
    </row>
    <row r="54" spans="1:7">
      <c r="E54" s="18"/>
      <c r="F54" s="9"/>
      <c r="G54" s="18"/>
    </row>
    <row r="55" spans="1:7">
      <c r="E55" s="18"/>
      <c r="F55" s="9"/>
      <c r="G55" s="18"/>
    </row>
    <row r="56" spans="1:7">
      <c r="E56" s="18"/>
      <c r="F56" s="9"/>
      <c r="G56" s="18"/>
    </row>
    <row r="57" spans="1:7">
      <c r="E57" s="18"/>
      <c r="F57" s="9"/>
      <c r="G57" s="18"/>
    </row>
    <row r="58" spans="1:7">
      <c r="E58" s="18"/>
      <c r="F58" s="9"/>
      <c r="G58" s="18"/>
    </row>
    <row r="59" spans="1:7">
      <c r="E59" s="18"/>
      <c r="F59" s="9"/>
      <c r="G59" s="18"/>
    </row>
    <row r="60" spans="1:7">
      <c r="E60" s="18"/>
      <c r="F60" s="9"/>
      <c r="G60" s="18"/>
    </row>
    <row r="61" spans="1:7">
      <c r="E61" s="18"/>
      <c r="F61" s="9"/>
      <c r="G61" s="18"/>
    </row>
    <row r="62" spans="1:7">
      <c r="E62" s="18"/>
      <c r="F62" s="9"/>
      <c r="G62" s="18"/>
    </row>
    <row r="63" spans="1:7">
      <c r="E63" s="18"/>
      <c r="F63" s="9"/>
      <c r="G63" s="18"/>
    </row>
    <row r="64" spans="1:7">
      <c r="E64" s="18"/>
      <c r="F64" s="9"/>
      <c r="G64" s="18"/>
    </row>
    <row r="65" spans="5:7">
      <c r="E65" s="18"/>
      <c r="F65" s="9"/>
      <c r="G65" s="18"/>
    </row>
    <row r="66" spans="5:7">
      <c r="E66" s="18"/>
      <c r="F66" s="9"/>
      <c r="G66" s="18"/>
    </row>
    <row r="67" spans="5:7">
      <c r="E67" s="18"/>
      <c r="F67" s="9"/>
      <c r="G67" s="18"/>
    </row>
    <row r="68" spans="5:7">
      <c r="E68" s="18"/>
      <c r="F68" s="9"/>
      <c r="G68" s="18"/>
    </row>
    <row r="69" spans="5:7">
      <c r="E69" s="18"/>
      <c r="F69" s="9"/>
      <c r="G69" s="18"/>
    </row>
    <row r="70" spans="5:7">
      <c r="E70" s="18"/>
      <c r="F70" s="9"/>
      <c r="G70" s="18"/>
    </row>
    <row r="71" spans="5:7">
      <c r="E71" s="18"/>
      <c r="F71" s="9"/>
      <c r="G71" s="18"/>
    </row>
    <row r="72" spans="5:7">
      <c r="E72" s="18"/>
      <c r="F72" s="9"/>
      <c r="G72" s="18"/>
    </row>
    <row r="73" spans="5:7">
      <c r="E73" s="18"/>
      <c r="F73" s="9"/>
      <c r="G73" s="18"/>
    </row>
    <row r="74" spans="5:7">
      <c r="E74" s="18"/>
      <c r="F74" s="9"/>
      <c r="G74" s="18"/>
    </row>
    <row r="75" spans="5:7">
      <c r="E75" s="18"/>
      <c r="F75" s="9"/>
      <c r="G75" s="18"/>
    </row>
    <row r="76" spans="5:7">
      <c r="E76" s="18"/>
      <c r="F76" s="9"/>
      <c r="G76" s="18"/>
    </row>
    <row r="77" spans="5:7">
      <c r="E77" s="18"/>
      <c r="F77" s="9"/>
      <c r="G77" s="18"/>
    </row>
    <row r="78" spans="5:7">
      <c r="E78" s="18"/>
      <c r="F78" s="9"/>
      <c r="G78" s="18"/>
    </row>
    <row r="79" spans="5:7">
      <c r="E79" s="18"/>
      <c r="F79" s="9"/>
      <c r="G79" s="18"/>
    </row>
    <row r="80" spans="5:7">
      <c r="E80" s="18"/>
      <c r="F80" s="9"/>
      <c r="G80" s="18"/>
    </row>
    <row r="81" spans="5:7">
      <c r="E81" s="18"/>
      <c r="F81" s="9"/>
      <c r="G81" s="18"/>
    </row>
    <row r="82" spans="5:7">
      <c r="E82" s="18"/>
      <c r="F82" s="9"/>
      <c r="G82" s="18"/>
    </row>
    <row r="83" spans="5:7">
      <c r="F83" s="10"/>
      <c r="G83" s="19"/>
    </row>
    <row r="84" spans="5:7">
      <c r="F84" s="10"/>
      <c r="G84" s="19"/>
    </row>
    <row r="85" spans="5:7">
      <c r="F85" s="10"/>
      <c r="G85" s="19"/>
    </row>
    <row r="86" spans="5:7">
      <c r="F86" s="10"/>
      <c r="G86" s="19"/>
    </row>
    <row r="87" spans="5:7">
      <c r="F87" s="10"/>
      <c r="G87" s="19"/>
    </row>
    <row r="88" spans="5:7">
      <c r="F88" s="10"/>
      <c r="G88" s="19"/>
    </row>
    <row r="89" spans="5:7">
      <c r="F89" s="10"/>
      <c r="G89" s="19"/>
    </row>
    <row r="90" spans="5:7">
      <c r="F90" s="10"/>
      <c r="G90" s="19"/>
    </row>
    <row r="91" spans="5:7">
      <c r="F91" s="10"/>
      <c r="G91" s="19"/>
    </row>
    <row r="92" spans="5:7">
      <c r="F92" s="10"/>
      <c r="G92" s="19"/>
    </row>
    <row r="93" spans="5:7">
      <c r="F93" s="10"/>
      <c r="G93" s="19"/>
    </row>
    <row r="94" spans="5:7">
      <c r="F94" s="10"/>
      <c r="G94" s="19"/>
    </row>
    <row r="95" spans="5:7">
      <c r="F95" s="10"/>
      <c r="G95" s="19"/>
    </row>
    <row r="96" spans="5:7">
      <c r="F96" s="10"/>
      <c r="G96" s="19"/>
    </row>
    <row r="97" spans="6:7">
      <c r="F97" s="10"/>
      <c r="G97" s="19"/>
    </row>
    <row r="98" spans="6:7">
      <c r="F98" s="10"/>
      <c r="G98" s="19"/>
    </row>
    <row r="99" spans="6:7">
      <c r="F99" s="10"/>
      <c r="G99" s="19"/>
    </row>
    <row r="100" spans="6:7">
      <c r="F100" s="10"/>
      <c r="G100" s="19"/>
    </row>
    <row r="101" spans="6:7">
      <c r="F101" s="10"/>
      <c r="G101" s="19"/>
    </row>
    <row r="102" spans="6:7">
      <c r="F102" s="10"/>
      <c r="G102" s="19"/>
    </row>
    <row r="103" spans="6:7">
      <c r="F103" s="10"/>
      <c r="G103" s="19"/>
    </row>
    <row r="104" spans="6:7">
      <c r="F104" s="10"/>
      <c r="G104" s="19"/>
    </row>
    <row r="105" spans="6:7">
      <c r="F105" s="10"/>
      <c r="G105" s="19"/>
    </row>
    <row r="106" spans="6:7">
      <c r="F106" s="10"/>
      <c r="G106" s="19"/>
    </row>
    <row r="107" spans="6:7">
      <c r="F107" s="10"/>
      <c r="G107" s="19"/>
    </row>
    <row r="108" spans="6:7">
      <c r="F108" s="10"/>
      <c r="G108" s="19"/>
    </row>
    <row r="109" spans="6:7">
      <c r="F109" s="10"/>
      <c r="G109" s="19"/>
    </row>
    <row r="110" spans="6:7">
      <c r="F110" s="10"/>
      <c r="G110" s="19"/>
    </row>
    <row r="111" spans="6:7">
      <c r="F111" s="10"/>
      <c r="G111" s="19"/>
    </row>
    <row r="112" spans="6:7">
      <c r="F112" s="10"/>
      <c r="G112" s="19"/>
    </row>
    <row r="113" spans="6:7">
      <c r="F113" s="10"/>
      <c r="G113" s="19"/>
    </row>
    <row r="114" spans="6:7">
      <c r="F114" s="10"/>
      <c r="G114" s="19"/>
    </row>
    <row r="115" spans="6:7">
      <c r="F115" s="10"/>
      <c r="G115" s="19"/>
    </row>
    <row r="116" spans="6:7">
      <c r="F116" s="10"/>
      <c r="G116" s="19"/>
    </row>
    <row r="117" spans="6:7">
      <c r="F117" s="10"/>
      <c r="G117" s="19"/>
    </row>
    <row r="118" spans="6:7">
      <c r="F118" s="10"/>
      <c r="G118" s="19"/>
    </row>
    <row r="119" spans="6:7">
      <c r="F119" s="10"/>
      <c r="G119" s="19"/>
    </row>
    <row r="120" spans="6:7">
      <c r="F120" s="10"/>
      <c r="G120" s="19"/>
    </row>
    <row r="121" spans="6:7">
      <c r="F121" s="10"/>
      <c r="G121" s="19"/>
    </row>
    <row r="122" spans="6:7">
      <c r="F122" s="10"/>
      <c r="G122" s="19"/>
    </row>
    <row r="123" spans="6:7">
      <c r="F123" s="10"/>
      <c r="G123" s="19"/>
    </row>
    <row r="124" spans="6:7">
      <c r="F124" s="10"/>
      <c r="G124" s="19"/>
    </row>
    <row r="125" spans="6:7">
      <c r="F125" s="10"/>
      <c r="G125" s="19"/>
    </row>
    <row r="126" spans="6:7">
      <c r="F126" s="10"/>
      <c r="G126" s="19"/>
    </row>
    <row r="127" spans="6:7">
      <c r="F127" s="10"/>
      <c r="G127" s="19"/>
    </row>
    <row r="128" spans="6:7">
      <c r="F128" s="10"/>
      <c r="G128" s="19"/>
    </row>
    <row r="129" spans="6:7">
      <c r="F129" s="10"/>
      <c r="G129" s="19"/>
    </row>
    <row r="130" spans="6:7">
      <c r="F130" s="10"/>
      <c r="G130" s="19"/>
    </row>
    <row r="131" spans="6:7">
      <c r="F131" s="10"/>
      <c r="G131" s="19"/>
    </row>
    <row r="132" spans="6:7">
      <c r="F132" s="10"/>
      <c r="G132" s="19"/>
    </row>
    <row r="133" spans="6:7">
      <c r="F133" s="10"/>
      <c r="G133" s="19"/>
    </row>
    <row r="134" spans="6:7">
      <c r="F134" s="10"/>
      <c r="G134" s="19"/>
    </row>
    <row r="135" spans="6:7" ht="13.15" customHeight="1">
      <c r="F135" s="10"/>
      <c r="G135" s="19"/>
    </row>
    <row r="136" spans="6:7" ht="54" customHeight="1">
      <c r="F136" s="10"/>
      <c r="G136" s="19"/>
    </row>
    <row r="137" spans="6:7">
      <c r="F137" s="10"/>
      <c r="G137" s="19"/>
    </row>
    <row r="138" spans="6:7">
      <c r="F138" s="10"/>
      <c r="G138" s="19"/>
    </row>
    <row r="139" spans="6:7">
      <c r="F139" s="10"/>
      <c r="G139" s="19"/>
    </row>
    <row r="140" spans="6:7">
      <c r="F140" s="10"/>
      <c r="G140" s="19"/>
    </row>
    <row r="141" spans="6:7">
      <c r="F141" s="10"/>
      <c r="G141" s="19"/>
    </row>
    <row r="142" spans="6:7">
      <c r="F142" s="10"/>
      <c r="G142" s="19"/>
    </row>
    <row r="143" spans="6:7">
      <c r="F143" s="10"/>
      <c r="G143" s="19"/>
    </row>
    <row r="144" spans="6:7">
      <c r="F144" s="10"/>
      <c r="G144" s="19"/>
    </row>
    <row r="145" spans="6:7" ht="13.15" customHeight="1">
      <c r="F145" s="10"/>
      <c r="G145" s="19"/>
    </row>
    <row r="146" spans="6:7" ht="72" customHeight="1">
      <c r="F146" s="10"/>
      <c r="G146" s="19"/>
    </row>
    <row r="147" spans="6:7">
      <c r="F147" s="10"/>
      <c r="G147" s="19"/>
    </row>
    <row r="148" spans="6:7">
      <c r="F148" s="10"/>
      <c r="G148" s="19"/>
    </row>
    <row r="149" spans="6:7">
      <c r="F149" s="10"/>
      <c r="G149" s="19"/>
    </row>
    <row r="150" spans="6:7">
      <c r="F150" s="10"/>
      <c r="G150" s="19"/>
    </row>
    <row r="151" spans="6:7">
      <c r="F151" s="10"/>
      <c r="G151" s="19"/>
    </row>
    <row r="152" spans="6:7">
      <c r="F152" s="10"/>
      <c r="G152" s="19"/>
    </row>
    <row r="153" spans="6:7">
      <c r="F153" s="10"/>
      <c r="G153" s="19"/>
    </row>
    <row r="154" spans="6:7">
      <c r="F154" s="10"/>
      <c r="G154" s="19"/>
    </row>
    <row r="155" spans="6:7">
      <c r="F155" s="10"/>
      <c r="G155" s="19"/>
    </row>
    <row r="156" spans="6:7">
      <c r="F156" s="10"/>
      <c r="G156" s="19"/>
    </row>
    <row r="157" spans="6:7">
      <c r="F157" s="10"/>
      <c r="G157" s="19"/>
    </row>
    <row r="158" spans="6:7">
      <c r="F158" s="10"/>
      <c r="G158" s="19"/>
    </row>
    <row r="159" spans="6:7">
      <c r="F159" s="10"/>
      <c r="G159" s="19"/>
    </row>
    <row r="160" spans="6:7">
      <c r="F160" s="10"/>
      <c r="G160" s="19"/>
    </row>
    <row r="161" spans="6:7">
      <c r="F161" s="10"/>
      <c r="G161" s="19"/>
    </row>
    <row r="162" spans="6:7">
      <c r="F162" s="10"/>
      <c r="G162" s="19"/>
    </row>
    <row r="163" spans="6:7">
      <c r="F163" s="10"/>
      <c r="G163" s="19"/>
    </row>
    <row r="164" spans="6:7">
      <c r="F164" s="10"/>
      <c r="G164" s="19"/>
    </row>
    <row r="165" spans="6:7">
      <c r="F165" s="10"/>
      <c r="G165" s="19"/>
    </row>
    <row r="166" spans="6:7">
      <c r="F166" s="10"/>
      <c r="G166" s="19"/>
    </row>
    <row r="167" spans="6:7">
      <c r="F167" s="10"/>
      <c r="G167" s="19"/>
    </row>
    <row r="168" spans="6:7">
      <c r="F168" s="10"/>
      <c r="G168" s="19"/>
    </row>
    <row r="169" spans="6:7">
      <c r="F169" s="10"/>
      <c r="G169" s="19"/>
    </row>
    <row r="170" spans="6:7">
      <c r="F170" s="10"/>
      <c r="G170" s="19"/>
    </row>
  </sheetData>
  <sheetProtection selectLockedCells="1" autoFilter="0"/>
  <mergeCells count="7">
    <mergeCell ref="A8:G8"/>
    <mergeCell ref="A1:H1"/>
    <mergeCell ref="A5:H5"/>
    <mergeCell ref="A6:H6"/>
    <mergeCell ref="A2:H2"/>
    <mergeCell ref="A3:H3"/>
    <mergeCell ref="A4:H4"/>
  </mergeCells>
  <phoneticPr fontId="24" type="noConversion"/>
  <printOptions horizontalCentered="1" gridLines="1"/>
  <pageMargins left="0.39370078740157499" right="0.39370078740157499" top="0.66929133858267698" bottom="0.98425196850393704" header="0.511811023622047" footer="0.511811023622047"/>
  <pageSetup paperSize="8" scale="91" fitToHeight="100" orientation="landscape" r:id="rId1"/>
  <headerFooter alignWithMargins="0">
    <oddFooter>&amp;L&amp;"Arial,Πλάγια"&amp;8ΑΝΑΛΥΣΗ ΚΑΤ΄ΑΠΟΚΟΠΗ ΤΙΜΗΜΑΤΟΣ&amp;R&amp;"Arial,Πλάγια"&amp;8Εργα Πολιτικού Μηχανικού&amp;P από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51733E52C92141BFD01D09EA2ADCDE" ma:contentTypeVersion="12" ma:contentTypeDescription="Create a new document." ma:contentTypeScope="" ma:versionID="c74089250274be564f4aad08011de1fd">
  <xsd:schema xmlns:xsd="http://www.w3.org/2001/XMLSchema" xmlns:xs="http://www.w3.org/2001/XMLSchema" xmlns:p="http://schemas.microsoft.com/office/2006/metadata/properties" xmlns:ns2="3923e4c3-8eb4-4c3d-9385-e796a96c7b37" xmlns:ns3="b4a8690a-1b3d-4f46-86c6-d5b308a69661" targetNamespace="http://schemas.microsoft.com/office/2006/metadata/properties" ma:root="true" ma:fieldsID="94729c1b18c45e068b4353b7542fc546" ns2:_="" ns3:_="">
    <xsd:import namespace="3923e4c3-8eb4-4c3d-9385-e796a96c7b37"/>
    <xsd:import namespace="b4a8690a-1b3d-4f46-86c6-d5b308a696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3e4c3-8eb4-4c3d-9385-e796a96c7b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a8690a-1b3d-4f46-86c6-d5b308a6966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92648-2DDB-4691-8861-6FB441C16770}">
  <ds:schemaRefs>
    <ds:schemaRef ds:uri="http://purl.org/dc/terms/"/>
    <ds:schemaRef ds:uri="http://schemas.openxmlformats.org/package/2006/metadata/core-properties"/>
    <ds:schemaRef ds:uri="3923e4c3-8eb4-4c3d-9385-e796a96c7b37"/>
    <ds:schemaRef ds:uri="http://purl.org/dc/dcmitype/"/>
    <ds:schemaRef ds:uri="b4a8690a-1b3d-4f46-86c6-d5b308a69661"/>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AF24BF8-024C-4C53-90BA-5C98A50D4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3e4c3-8eb4-4c3d-9385-e796a96c7b37"/>
    <ds:schemaRef ds:uri="b4a8690a-1b3d-4f46-86c6-d5b308a696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8EB6DA-DABB-4DC2-86F5-B0CF0F6AF5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ΠΙΣΙΝΑ Ι.Π. ΑΙΔΗΨΟΥ</vt:lpstr>
      <vt:lpstr>'ΠΙΣΙΝΑ Ι.Π. ΑΙΔΗΨΟΥ'!Print_Area</vt:lpstr>
      <vt:lpstr>'ΠΙΣΙΝΑ Ι.Π. ΑΙΔΗΨΟΥ'!Print_Titles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Sfaragoulia Aglaia</cp:lastModifiedBy>
  <cp:lastPrinted>2020-10-01T13:44:30Z</cp:lastPrinted>
  <dcterms:created xsi:type="dcterms:W3CDTF">2020-02-05T11:00:08Z</dcterms:created>
  <dcterms:modified xsi:type="dcterms:W3CDTF">2022-06-07T07:35:31Z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0x0101009451733E52C92141BFD01D09EA2ADCDE</vt:lpwstr>
  </property>
</Properties>
</file>